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合成成绩" sheetId="2" r:id="rId1"/>
  </sheets>
  <externalReferences>
    <externalReference r:id="rId2"/>
  </externalReferences>
  <definedNames>
    <definedName name="_xlnm._FilterDatabase" localSheetId="0" hidden="1">合成成绩!$A$2:$XFB$57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<sst xmlns="http://schemas.openxmlformats.org/spreadsheetml/2006/main" count="118" uniqueCount="72">
  <si>
    <t>2024年裕安区妇幼保健院公开招聘编外聘用人员考试合成成绩</t>
  </si>
  <si>
    <t>序号</t>
  </si>
  <si>
    <t>准考证号</t>
  </si>
  <si>
    <t>岗位代码</t>
  </si>
  <si>
    <t>笔试成绩（50%）</t>
  </si>
  <si>
    <t>面试成绩（50%）</t>
  </si>
  <si>
    <t>合成成绩</t>
  </si>
  <si>
    <t>备注</t>
  </si>
  <si>
    <t>08010101</t>
  </si>
  <si>
    <t>0801</t>
  </si>
  <si>
    <t>08010102</t>
  </si>
  <si>
    <t>08010103</t>
  </si>
  <si>
    <t>08010104</t>
  </si>
  <si>
    <t>08010105</t>
  </si>
  <si>
    <t>08010106</t>
  </si>
  <si>
    <t>08010107</t>
  </si>
  <si>
    <t>08010108</t>
  </si>
  <si>
    <t>08010109</t>
  </si>
  <si>
    <t>08010110</t>
  </si>
  <si>
    <t>08010111</t>
  </si>
  <si>
    <t>08010112</t>
  </si>
  <si>
    <t>08010113</t>
  </si>
  <si>
    <t>08010114</t>
  </si>
  <si>
    <t>08010115</t>
  </si>
  <si>
    <t>08010117</t>
  </si>
  <si>
    <t>08010118</t>
  </si>
  <si>
    <t>08010119</t>
  </si>
  <si>
    <t>08010120</t>
  </si>
  <si>
    <t>08020201</t>
  </si>
  <si>
    <t>0802</t>
  </si>
  <si>
    <t>08020202</t>
  </si>
  <si>
    <t>08020203</t>
  </si>
  <si>
    <t>08020204</t>
  </si>
  <si>
    <t>08020205</t>
  </si>
  <si>
    <t>08030301</t>
  </si>
  <si>
    <t>0803</t>
  </si>
  <si>
    <t>08030303</t>
  </si>
  <si>
    <t>08030309</t>
  </si>
  <si>
    <t>08030312</t>
  </si>
  <si>
    <t>08030314</t>
  </si>
  <si>
    <t>08030324</t>
  </si>
  <si>
    <t>08030328</t>
  </si>
  <si>
    <t>08030414</t>
  </si>
  <si>
    <t>08030416</t>
  </si>
  <si>
    <t>08030418</t>
  </si>
  <si>
    <t>08030419</t>
  </si>
  <si>
    <t>08030420</t>
  </si>
  <si>
    <t>08040401</t>
  </si>
  <si>
    <t>0804</t>
  </si>
  <si>
    <t>08040402</t>
  </si>
  <si>
    <t>08040403</t>
  </si>
  <si>
    <t>08040404</t>
  </si>
  <si>
    <t>08050701</t>
  </si>
  <si>
    <t>0805</t>
  </si>
  <si>
    <t>08050707</t>
  </si>
  <si>
    <t>08050710</t>
  </si>
  <si>
    <t>08060512</t>
  </si>
  <si>
    <t>0806</t>
  </si>
  <si>
    <t>08060513</t>
  </si>
  <si>
    <t>08060517</t>
  </si>
  <si>
    <t>08070501</t>
  </si>
  <si>
    <t>0807</t>
  </si>
  <si>
    <t>08070504</t>
  </si>
  <si>
    <t>08070506</t>
  </si>
  <si>
    <t>08080618</t>
  </si>
  <si>
    <t>0808</t>
  </si>
  <si>
    <t>08080623</t>
  </si>
  <si>
    <t>08080625</t>
  </si>
  <si>
    <t>08090215</t>
  </si>
  <si>
    <t>0809</t>
  </si>
  <si>
    <t>08090216</t>
  </si>
  <si>
    <t>08090217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</si>
</sst>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8754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5"/>
    </sheetNames>
    <sheetDataSet>
      <sheetData sheetId="0"/>
      <sheetData sheetId="1">
        <row r="2">
          <cell r="B2" t="str">
            <v>准考证号</v>
          </cell>
          <cell r="C2" t="str">
            <v>岗位代码</v>
          </cell>
          <cell r="D2" t="str">
            <v>抽签号</v>
          </cell>
          <cell r="E2" t="str">
            <v>姓名</v>
          </cell>
          <cell r="F2" t="str">
            <v>笔试成绩</v>
          </cell>
          <cell r="G2" t="str">
            <v>面试成绩</v>
          </cell>
        </row>
        <row r="3">
          <cell r="B3" t="str">
            <v>08010108</v>
          </cell>
          <cell r="C3" t="str">
            <v>0801</v>
          </cell>
          <cell r="D3">
            <v>17</v>
          </cell>
          <cell r="E3" t="str">
            <v>卢梦梦</v>
          </cell>
          <cell r="F3">
            <v>69</v>
          </cell>
          <cell r="G3">
            <v>74.6</v>
          </cell>
        </row>
        <row r="4">
          <cell r="B4" t="str">
            <v>08010101</v>
          </cell>
          <cell r="C4" t="str">
            <v>0801</v>
          </cell>
          <cell r="D4">
            <v>2</v>
          </cell>
          <cell r="E4" t="str">
            <v>安书美</v>
          </cell>
          <cell r="F4">
            <v>64</v>
          </cell>
          <cell r="G4">
            <v>76.8</v>
          </cell>
        </row>
        <row r="5">
          <cell r="B5" t="str">
            <v>08010109</v>
          </cell>
          <cell r="C5" t="str">
            <v>0801</v>
          </cell>
          <cell r="D5">
            <v>9</v>
          </cell>
          <cell r="E5" t="str">
            <v>袁远</v>
          </cell>
          <cell r="F5">
            <v>67.5</v>
          </cell>
          <cell r="G5">
            <v>72.8</v>
          </cell>
        </row>
        <row r="6">
          <cell r="B6" t="str">
            <v>08010104</v>
          </cell>
          <cell r="C6" t="str">
            <v>0801</v>
          </cell>
          <cell r="D6">
            <v>19</v>
          </cell>
          <cell r="E6" t="str">
            <v>凌潜龙</v>
          </cell>
          <cell r="F6">
            <v>68.5</v>
          </cell>
          <cell r="G6">
            <v>70.8</v>
          </cell>
        </row>
        <row r="7">
          <cell r="B7" t="str">
            <v>08010102</v>
          </cell>
          <cell r="C7" t="str">
            <v>0801</v>
          </cell>
          <cell r="D7">
            <v>10</v>
          </cell>
          <cell r="E7" t="str">
            <v>孙承蔚</v>
          </cell>
          <cell r="F7">
            <v>67</v>
          </cell>
          <cell r="G7">
            <v>70.6</v>
          </cell>
        </row>
        <row r="8">
          <cell r="B8" t="str">
            <v>08010119</v>
          </cell>
          <cell r="C8" t="str">
            <v>0801</v>
          </cell>
          <cell r="D8">
            <v>8</v>
          </cell>
          <cell r="E8" t="str">
            <v>罗苹</v>
          </cell>
          <cell r="F8">
            <v>56</v>
          </cell>
          <cell r="G8">
            <v>80.8</v>
          </cell>
        </row>
        <row r="9">
          <cell r="B9" t="str">
            <v>08010118</v>
          </cell>
          <cell r="C9" t="str">
            <v>0801</v>
          </cell>
          <cell r="D9">
            <v>1</v>
          </cell>
          <cell r="E9" t="str">
            <v>刘庆</v>
          </cell>
          <cell r="F9">
            <v>58</v>
          </cell>
          <cell r="G9">
            <v>73.4</v>
          </cell>
        </row>
        <row r="10">
          <cell r="B10" t="str">
            <v>08010105</v>
          </cell>
          <cell r="C10" t="str">
            <v>0801</v>
          </cell>
          <cell r="D10">
            <v>4</v>
          </cell>
          <cell r="E10" t="str">
            <v>陈曦</v>
          </cell>
          <cell r="F10">
            <v>59</v>
          </cell>
          <cell r="G10">
            <v>72</v>
          </cell>
        </row>
        <row r="11">
          <cell r="B11" t="str">
            <v>08010114</v>
          </cell>
          <cell r="C11" t="str">
            <v>0801</v>
          </cell>
          <cell r="D11">
            <v>15</v>
          </cell>
          <cell r="E11" t="str">
            <v>吴孝旭</v>
          </cell>
          <cell r="F11">
            <v>55.5</v>
          </cell>
          <cell r="G11">
            <v>73.2</v>
          </cell>
        </row>
        <row r="12">
          <cell r="B12" t="str">
            <v>08010103</v>
          </cell>
          <cell r="C12" t="str">
            <v>0801</v>
          </cell>
          <cell r="D12">
            <v>12</v>
          </cell>
          <cell r="E12" t="str">
            <v>邵文清</v>
          </cell>
          <cell r="F12">
            <v>52.5</v>
          </cell>
          <cell r="G12">
            <v>76</v>
          </cell>
        </row>
        <row r="13">
          <cell r="B13" t="str">
            <v>08010115</v>
          </cell>
          <cell r="C13" t="str">
            <v>0801</v>
          </cell>
          <cell r="D13">
            <v>16</v>
          </cell>
          <cell r="E13" t="str">
            <v>许修修</v>
          </cell>
          <cell r="F13">
            <v>58</v>
          </cell>
          <cell r="G13">
            <v>69.8</v>
          </cell>
        </row>
        <row r="14">
          <cell r="B14" t="str">
            <v>08010113</v>
          </cell>
          <cell r="C14" t="str">
            <v>0801</v>
          </cell>
          <cell r="D14">
            <v>7</v>
          </cell>
          <cell r="E14" t="str">
            <v>刘旭辉</v>
          </cell>
          <cell r="F14">
            <v>49.5</v>
          </cell>
          <cell r="G14">
            <v>78.2</v>
          </cell>
        </row>
        <row r="15">
          <cell r="B15" t="str">
            <v>08010120</v>
          </cell>
          <cell r="C15" t="str">
            <v>0801</v>
          </cell>
          <cell r="D15">
            <v>18</v>
          </cell>
          <cell r="E15" t="str">
            <v>卢煜明</v>
          </cell>
          <cell r="F15">
            <v>53</v>
          </cell>
          <cell r="G15">
            <v>74.2</v>
          </cell>
        </row>
        <row r="16">
          <cell r="B16" t="str">
            <v>08010110</v>
          </cell>
          <cell r="C16" t="str">
            <v>0801</v>
          </cell>
          <cell r="D16">
            <v>6</v>
          </cell>
          <cell r="E16" t="str">
            <v>李国浩</v>
          </cell>
          <cell r="F16">
            <v>50.5</v>
          </cell>
          <cell r="G16">
            <v>73.6</v>
          </cell>
        </row>
        <row r="17">
          <cell r="B17" t="str">
            <v>08010112</v>
          </cell>
          <cell r="C17" t="str">
            <v>0801</v>
          </cell>
          <cell r="D17">
            <v>3</v>
          </cell>
          <cell r="E17" t="str">
            <v>郭晓宇</v>
          </cell>
          <cell r="F17">
            <v>52.5</v>
          </cell>
          <cell r="G17">
            <v>70.8</v>
          </cell>
        </row>
        <row r="18">
          <cell r="B18" t="str">
            <v>08010107</v>
          </cell>
          <cell r="C18" t="str">
            <v>0801</v>
          </cell>
          <cell r="D18">
            <v>11</v>
          </cell>
          <cell r="E18" t="str">
            <v>孙玉洁</v>
          </cell>
          <cell r="F18">
            <v>45.5</v>
          </cell>
          <cell r="G18">
            <v>76</v>
          </cell>
        </row>
        <row r="19">
          <cell r="B19" t="str">
            <v>08010117</v>
          </cell>
          <cell r="C19" t="str">
            <v>0801</v>
          </cell>
          <cell r="D19">
            <v>13</v>
          </cell>
          <cell r="E19" t="str">
            <v>赵鹏瑞</v>
          </cell>
          <cell r="F19">
            <v>39.5</v>
          </cell>
          <cell r="G19">
            <v>76.6</v>
          </cell>
        </row>
        <row r="20">
          <cell r="B20" t="str">
            <v>08010106</v>
          </cell>
          <cell r="C20" t="str">
            <v>0801</v>
          </cell>
          <cell r="D20">
            <v>5</v>
          </cell>
          <cell r="E20" t="str">
            <v>王凡</v>
          </cell>
          <cell r="F20">
            <v>42.5</v>
          </cell>
          <cell r="G20">
            <v>73</v>
          </cell>
        </row>
        <row r="21">
          <cell r="B21" t="str">
            <v>08010111</v>
          </cell>
          <cell r="C21" t="str">
            <v>0801</v>
          </cell>
        </row>
        <row r="21">
          <cell r="E21" t="str">
            <v>苏冬</v>
          </cell>
          <cell r="F21">
            <v>73</v>
          </cell>
          <cell r="G21" t="str">
            <v>缺考</v>
          </cell>
        </row>
        <row r="22">
          <cell r="B22" t="str">
            <v>08020202</v>
          </cell>
          <cell r="C22" t="str">
            <v>0802</v>
          </cell>
          <cell r="D22">
            <v>21</v>
          </cell>
          <cell r="E22" t="str">
            <v>卫张继</v>
          </cell>
          <cell r="F22">
            <v>57</v>
          </cell>
          <cell r="G22">
            <v>74.6</v>
          </cell>
        </row>
        <row r="23">
          <cell r="B23" t="str">
            <v>08020204</v>
          </cell>
          <cell r="C23" t="str">
            <v>0802</v>
          </cell>
          <cell r="D23">
            <v>20</v>
          </cell>
          <cell r="E23" t="str">
            <v>王欣雨</v>
          </cell>
          <cell r="F23">
            <v>54</v>
          </cell>
          <cell r="G23">
            <v>75.8</v>
          </cell>
        </row>
        <row r="24">
          <cell r="B24" t="str">
            <v>08020201</v>
          </cell>
          <cell r="C24" t="str">
            <v>0802</v>
          </cell>
          <cell r="D24">
            <v>24</v>
          </cell>
          <cell r="E24" t="str">
            <v>徐晨晨</v>
          </cell>
          <cell r="F24">
            <v>50</v>
          </cell>
          <cell r="G24">
            <v>79</v>
          </cell>
        </row>
        <row r="25">
          <cell r="B25" t="str">
            <v>08020203</v>
          </cell>
          <cell r="C25" t="str">
            <v>0802</v>
          </cell>
          <cell r="D25">
            <v>23</v>
          </cell>
          <cell r="E25" t="str">
            <v>刘玉平</v>
          </cell>
          <cell r="F25">
            <v>34</v>
          </cell>
          <cell r="G25">
            <v>78.4</v>
          </cell>
        </row>
        <row r="26">
          <cell r="B26" t="str">
            <v>08020205</v>
          </cell>
          <cell r="C26" t="str">
            <v>0802</v>
          </cell>
        </row>
        <row r="26">
          <cell r="E26" t="str">
            <v>杜雨晴</v>
          </cell>
          <cell r="F26">
            <v>51</v>
          </cell>
          <cell r="G26" t="str">
            <v>缺考</v>
          </cell>
        </row>
        <row r="27">
          <cell r="B27" t="str">
            <v>08030328</v>
          </cell>
          <cell r="C27" t="str">
            <v>0803</v>
          </cell>
          <cell r="D27">
            <v>26</v>
          </cell>
          <cell r="E27" t="str">
            <v>方可欣</v>
          </cell>
          <cell r="F27">
            <v>64</v>
          </cell>
          <cell r="G27">
            <v>77.6</v>
          </cell>
        </row>
        <row r="28">
          <cell r="B28" t="str">
            <v>08030312</v>
          </cell>
          <cell r="C28" t="str">
            <v>0803</v>
          </cell>
          <cell r="D28">
            <v>33</v>
          </cell>
          <cell r="E28" t="str">
            <v>张梦悦</v>
          </cell>
          <cell r="F28">
            <v>56.5</v>
          </cell>
          <cell r="G28">
            <v>83.4</v>
          </cell>
        </row>
        <row r="29">
          <cell r="B29" t="str">
            <v>08030314</v>
          </cell>
          <cell r="C29" t="str">
            <v>0803</v>
          </cell>
          <cell r="D29">
            <v>30</v>
          </cell>
          <cell r="E29" t="str">
            <v>杨文君</v>
          </cell>
          <cell r="F29">
            <v>64</v>
          </cell>
          <cell r="G29">
            <v>75.2</v>
          </cell>
        </row>
        <row r="30">
          <cell r="B30" t="str">
            <v>08030419</v>
          </cell>
          <cell r="C30" t="str">
            <v>0803</v>
          </cell>
          <cell r="D30">
            <v>32</v>
          </cell>
          <cell r="E30" t="str">
            <v>李晓露</v>
          </cell>
          <cell r="F30">
            <v>60</v>
          </cell>
          <cell r="G30">
            <v>76</v>
          </cell>
        </row>
        <row r="31">
          <cell r="B31" t="str">
            <v>08030414</v>
          </cell>
          <cell r="C31" t="str">
            <v>0803</v>
          </cell>
          <cell r="D31">
            <v>27</v>
          </cell>
          <cell r="E31" t="str">
            <v>孙少月</v>
          </cell>
          <cell r="F31">
            <v>59</v>
          </cell>
          <cell r="G31">
            <v>72.8</v>
          </cell>
        </row>
        <row r="32">
          <cell r="B32" t="str">
            <v>08030420</v>
          </cell>
          <cell r="C32" t="str">
            <v>0803</v>
          </cell>
          <cell r="D32">
            <v>28</v>
          </cell>
          <cell r="E32" t="str">
            <v>冯心克</v>
          </cell>
          <cell r="F32">
            <v>59</v>
          </cell>
          <cell r="G32">
            <v>72.6</v>
          </cell>
        </row>
        <row r="33">
          <cell r="B33" t="str">
            <v>08030418</v>
          </cell>
          <cell r="C33" t="str">
            <v>0803</v>
          </cell>
          <cell r="D33">
            <v>29</v>
          </cell>
          <cell r="E33" t="str">
            <v>吴双</v>
          </cell>
          <cell r="F33">
            <v>60</v>
          </cell>
          <cell r="G33">
            <v>71.6</v>
          </cell>
        </row>
        <row r="34">
          <cell r="B34" t="str">
            <v>08030416</v>
          </cell>
          <cell r="C34" t="str">
            <v>0803</v>
          </cell>
          <cell r="D34">
            <v>25</v>
          </cell>
          <cell r="E34" t="str">
            <v>朱艳红</v>
          </cell>
          <cell r="F34">
            <v>57</v>
          </cell>
          <cell r="G34">
            <v>71.6</v>
          </cell>
        </row>
        <row r="35">
          <cell r="B35" t="str">
            <v>08030301</v>
          </cell>
          <cell r="C35" t="str">
            <v>0803</v>
          </cell>
          <cell r="D35">
            <v>34</v>
          </cell>
          <cell r="E35" t="str">
            <v>赵明铭</v>
          </cell>
          <cell r="F35">
            <v>57</v>
          </cell>
          <cell r="G35">
            <v>70.8</v>
          </cell>
        </row>
        <row r="36">
          <cell r="B36" t="str">
            <v>08030303</v>
          </cell>
          <cell r="C36" t="str">
            <v>0803</v>
          </cell>
          <cell r="D36">
            <v>31</v>
          </cell>
          <cell r="E36" t="str">
            <v>宋成雯</v>
          </cell>
          <cell r="F36">
            <v>55</v>
          </cell>
          <cell r="G36">
            <v>71.8</v>
          </cell>
        </row>
        <row r="37">
          <cell r="B37" t="str">
            <v>08030324</v>
          </cell>
          <cell r="C37" t="str">
            <v>0803</v>
          </cell>
        </row>
        <row r="37">
          <cell r="E37" t="str">
            <v>阮雨</v>
          </cell>
          <cell r="F37">
            <v>62</v>
          </cell>
          <cell r="G37" t="str">
            <v>缺考</v>
          </cell>
        </row>
        <row r="38">
          <cell r="B38" t="str">
            <v>08030309</v>
          </cell>
          <cell r="C38" t="str">
            <v>0803</v>
          </cell>
        </row>
        <row r="38">
          <cell r="E38" t="str">
            <v>秦雨秋</v>
          </cell>
          <cell r="F38">
            <v>68.5</v>
          </cell>
          <cell r="G38" t="str">
            <v>缺考</v>
          </cell>
        </row>
        <row r="39">
          <cell r="B39" t="str">
            <v>08040403</v>
          </cell>
          <cell r="C39" t="str">
            <v>0804</v>
          </cell>
          <cell r="D39">
            <v>37</v>
          </cell>
          <cell r="E39" t="str">
            <v>杨金云</v>
          </cell>
          <cell r="F39">
            <v>70</v>
          </cell>
          <cell r="G39">
            <v>73.8</v>
          </cell>
        </row>
        <row r="40">
          <cell r="B40" t="str">
            <v>08040402</v>
          </cell>
          <cell r="C40" t="str">
            <v>0804</v>
          </cell>
          <cell r="D40">
            <v>35</v>
          </cell>
          <cell r="E40" t="str">
            <v>王雨欣</v>
          </cell>
          <cell r="F40">
            <v>63</v>
          </cell>
          <cell r="G40">
            <v>73.6</v>
          </cell>
        </row>
        <row r="41">
          <cell r="B41" t="str">
            <v>08040401</v>
          </cell>
          <cell r="C41" t="str">
            <v>0804</v>
          </cell>
          <cell r="D41">
            <v>38</v>
          </cell>
          <cell r="E41" t="str">
            <v>顾跃跃</v>
          </cell>
          <cell r="F41">
            <v>60</v>
          </cell>
          <cell r="G41">
            <v>71.8</v>
          </cell>
        </row>
        <row r="42">
          <cell r="B42" t="str">
            <v>08040404</v>
          </cell>
          <cell r="C42" t="str">
            <v>0804</v>
          </cell>
          <cell r="D42">
            <v>36</v>
          </cell>
          <cell r="E42" t="str">
            <v>张俊婕</v>
          </cell>
          <cell r="F42">
            <v>58</v>
          </cell>
          <cell r="G42">
            <v>70.2</v>
          </cell>
        </row>
        <row r="43">
          <cell r="B43" t="str">
            <v>08050710</v>
          </cell>
          <cell r="C43" t="str">
            <v>0805</v>
          </cell>
          <cell r="D43">
            <v>40</v>
          </cell>
          <cell r="E43" t="str">
            <v>任万里</v>
          </cell>
          <cell r="F43">
            <v>72.5</v>
          </cell>
          <cell r="G43">
            <v>76.2</v>
          </cell>
        </row>
        <row r="44">
          <cell r="B44" t="str">
            <v>08050707</v>
          </cell>
          <cell r="C44" t="str">
            <v>0805</v>
          </cell>
          <cell r="D44">
            <v>39</v>
          </cell>
          <cell r="E44" t="str">
            <v>许莹</v>
          </cell>
          <cell r="F44">
            <v>68.5</v>
          </cell>
          <cell r="G44">
            <v>75.6</v>
          </cell>
        </row>
        <row r="45">
          <cell r="B45" t="str">
            <v>08050701</v>
          </cell>
          <cell r="C45" t="str">
            <v>0805</v>
          </cell>
        </row>
        <row r="45">
          <cell r="E45" t="str">
            <v>田晓凤</v>
          </cell>
          <cell r="F45">
            <v>66</v>
          </cell>
          <cell r="G45" t="str">
            <v>缺考</v>
          </cell>
        </row>
        <row r="46">
          <cell r="B46" t="str">
            <v>08060512</v>
          </cell>
          <cell r="C46" t="str">
            <v>0806</v>
          </cell>
          <cell r="D46">
            <v>42</v>
          </cell>
          <cell r="E46" t="str">
            <v>杜珍美</v>
          </cell>
          <cell r="F46">
            <v>78</v>
          </cell>
          <cell r="G46">
            <v>73.6</v>
          </cell>
        </row>
        <row r="47">
          <cell r="B47" t="str">
            <v>08060517</v>
          </cell>
          <cell r="C47" t="str">
            <v>0806</v>
          </cell>
          <cell r="D47">
            <v>41</v>
          </cell>
          <cell r="E47" t="str">
            <v>黄义霞</v>
          </cell>
          <cell r="F47">
            <v>74.5</v>
          </cell>
          <cell r="G47">
            <v>73.4</v>
          </cell>
        </row>
        <row r="48">
          <cell r="B48" t="str">
            <v>08060513</v>
          </cell>
          <cell r="C48" t="str">
            <v>0806</v>
          </cell>
          <cell r="D48">
            <v>43</v>
          </cell>
          <cell r="E48" t="str">
            <v>彭媛媛</v>
          </cell>
          <cell r="F48">
            <v>64.5</v>
          </cell>
          <cell r="G48">
            <v>73.4</v>
          </cell>
        </row>
        <row r="49">
          <cell r="B49" t="str">
            <v>08070504</v>
          </cell>
          <cell r="C49" t="str">
            <v>0807</v>
          </cell>
          <cell r="D49">
            <v>44</v>
          </cell>
          <cell r="E49" t="str">
            <v>李卓</v>
          </cell>
          <cell r="F49">
            <v>76.5</v>
          </cell>
          <cell r="G49">
            <v>78</v>
          </cell>
        </row>
        <row r="50">
          <cell r="B50" t="str">
            <v>08070506</v>
          </cell>
          <cell r="C50" t="str">
            <v>0807</v>
          </cell>
          <cell r="D50">
            <v>46</v>
          </cell>
          <cell r="E50" t="str">
            <v>程静</v>
          </cell>
          <cell r="F50">
            <v>76.5</v>
          </cell>
          <cell r="G50">
            <v>76</v>
          </cell>
        </row>
        <row r="51">
          <cell r="B51" t="str">
            <v>08070501</v>
          </cell>
          <cell r="C51" t="str">
            <v>0807</v>
          </cell>
          <cell r="D51">
            <v>45</v>
          </cell>
          <cell r="E51" t="str">
            <v>周先进</v>
          </cell>
          <cell r="F51">
            <v>74.5</v>
          </cell>
          <cell r="G51">
            <v>72.4</v>
          </cell>
        </row>
        <row r="52">
          <cell r="B52" t="str">
            <v>08080625</v>
          </cell>
          <cell r="C52" t="str">
            <v>0808</v>
          </cell>
          <cell r="D52">
            <v>47</v>
          </cell>
          <cell r="E52" t="str">
            <v>周俊</v>
          </cell>
          <cell r="F52">
            <v>55.5</v>
          </cell>
          <cell r="G52">
            <v>70.6</v>
          </cell>
        </row>
        <row r="53">
          <cell r="B53" t="str">
            <v>08080618</v>
          </cell>
          <cell r="C53" t="str">
            <v>0808</v>
          </cell>
          <cell r="D53">
            <v>48</v>
          </cell>
          <cell r="E53" t="str">
            <v>陈文静</v>
          </cell>
          <cell r="F53">
            <v>55.5</v>
          </cell>
          <cell r="G53">
            <v>80.2</v>
          </cell>
        </row>
        <row r="54">
          <cell r="B54" t="str">
            <v>08080623</v>
          </cell>
          <cell r="C54" t="str">
            <v>0808</v>
          </cell>
        </row>
        <row r="54">
          <cell r="E54" t="str">
            <v>王凯歌</v>
          </cell>
          <cell r="F54">
            <v>46.5</v>
          </cell>
          <cell r="G54" t="str">
            <v>缺考</v>
          </cell>
        </row>
        <row r="55">
          <cell r="B55" t="str">
            <v>08090215</v>
          </cell>
          <cell r="C55" t="str">
            <v>0809</v>
          </cell>
          <cell r="D55">
            <v>49</v>
          </cell>
          <cell r="E55" t="str">
            <v>潘艳艳</v>
          </cell>
          <cell r="F55">
            <v>67</v>
          </cell>
          <cell r="G55">
            <v>79</v>
          </cell>
        </row>
        <row r="56">
          <cell r="B56" t="str">
            <v>08090217</v>
          </cell>
          <cell r="C56" t="str">
            <v>0809</v>
          </cell>
          <cell r="D56">
            <v>51</v>
          </cell>
          <cell r="E56" t="str">
            <v>黄建国</v>
          </cell>
          <cell r="F56">
            <v>49</v>
          </cell>
          <cell r="G56">
            <v>73.4</v>
          </cell>
        </row>
        <row r="57">
          <cell r="B57" t="str">
            <v>08090216</v>
          </cell>
          <cell r="C57" t="str">
            <v>0809</v>
          </cell>
          <cell r="D57">
            <v>50</v>
          </cell>
          <cell r="E57" t="str">
            <v>施瑞</v>
          </cell>
          <cell r="F57">
            <v>37</v>
          </cell>
          <cell r="G57">
            <v>74.8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L2" sqref="L2"/>
    </sheetView>
  </sheetViews>
  <sheetFormatPr defaultColWidth="9" defaultRowHeight="13.5" outlineLevelCol="6"/>
  <cols>
    <col min="2" max="2" width="10.5" style="1" customWidth="1"/>
    <col min="3" max="3" width="10.625" style="1" customWidth="1"/>
    <col min="4" max="4" width="15.5" style="1" customWidth="1"/>
    <col min="5" max="5" width="15.375" style="1" customWidth="1"/>
    <col min="6" max="6" width="13" style="1" customWidth="1"/>
    <col min="7" max="7" width="11" style="1" customWidth="1"/>
    <col min="8" max="16382" width="9" style="1"/>
  </cols>
  <sheetData>
    <row r="1" s="1" customFormat="1" ht="4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0" customHeight="1" spans="1:7">
      <c r="A3" s="4">
        <v>1</v>
      </c>
      <c r="B3" s="7" t="s">
        <v>8</v>
      </c>
      <c r="C3" s="5" t="s">
        <v>9</v>
      </c>
      <c r="D3" s="6">
        <v>64</v>
      </c>
      <c r="E3" s="6">
        <f>VLOOKUP(B:B,[1]Sheet2!$B:$G,6,0)</f>
        <v>76.8</v>
      </c>
      <c r="F3" s="6">
        <f t="shared" ref="F3:F12" si="0">D3*0.5+E3*0.5</f>
        <v>70.4</v>
      </c>
      <c r="G3" s="6"/>
    </row>
    <row r="4" s="1" customFormat="1" ht="20" customHeight="1" spans="1:7">
      <c r="A4" s="4">
        <v>2</v>
      </c>
      <c r="B4" s="7" t="s">
        <v>10</v>
      </c>
      <c r="C4" s="5" t="s">
        <v>9</v>
      </c>
      <c r="D4" s="6">
        <v>67</v>
      </c>
      <c r="E4" s="6">
        <f>VLOOKUP(B:B,[1]Sheet2!$B:$G,6,0)</f>
        <v>70.6</v>
      </c>
      <c r="F4" s="6">
        <f t="shared" si="0"/>
        <v>68.8</v>
      </c>
      <c r="G4" s="6"/>
    </row>
    <row r="5" s="1" customFormat="1" ht="20" customHeight="1" spans="1:7">
      <c r="A5" s="4">
        <v>3</v>
      </c>
      <c r="B5" s="7" t="s">
        <v>11</v>
      </c>
      <c r="C5" s="5" t="s">
        <v>9</v>
      </c>
      <c r="D5" s="6">
        <v>52.5</v>
      </c>
      <c r="E5" s="6">
        <f>VLOOKUP(B:B,[1]Sheet2!$B:$G,6,0)</f>
        <v>76</v>
      </c>
      <c r="F5" s="6">
        <f t="shared" si="0"/>
        <v>64.25</v>
      </c>
      <c r="G5" s="6"/>
    </row>
    <row r="6" s="1" customFormat="1" ht="20" customHeight="1" spans="1:7">
      <c r="A6" s="4">
        <v>4</v>
      </c>
      <c r="B6" s="7" t="s">
        <v>12</v>
      </c>
      <c r="C6" s="5" t="s">
        <v>9</v>
      </c>
      <c r="D6" s="6">
        <v>68.5</v>
      </c>
      <c r="E6" s="6">
        <f>VLOOKUP(B:B,[1]Sheet2!$B:$G,6,0)</f>
        <v>70.8</v>
      </c>
      <c r="F6" s="6">
        <f t="shared" si="0"/>
        <v>69.65</v>
      </c>
      <c r="G6" s="6"/>
    </row>
    <row r="7" s="1" customFormat="1" ht="20" customHeight="1" spans="1:7">
      <c r="A7" s="4">
        <v>5</v>
      </c>
      <c r="B7" s="7" t="s">
        <v>13</v>
      </c>
      <c r="C7" s="5" t="s">
        <v>9</v>
      </c>
      <c r="D7" s="6">
        <v>59</v>
      </c>
      <c r="E7" s="6">
        <f>VLOOKUP(B:B,[1]Sheet2!$B:$G,6,0)</f>
        <v>72</v>
      </c>
      <c r="F7" s="6">
        <f t="shared" si="0"/>
        <v>65.5</v>
      </c>
      <c r="G7" s="6"/>
    </row>
    <row r="8" s="1" customFormat="1" ht="20" customHeight="1" spans="1:7">
      <c r="A8" s="4">
        <v>6</v>
      </c>
      <c r="B8" s="7" t="s">
        <v>14</v>
      </c>
      <c r="C8" s="5" t="s">
        <v>9</v>
      </c>
      <c r="D8" s="6">
        <v>42.5</v>
      </c>
      <c r="E8" s="6">
        <f>VLOOKUP(B:B,[1]Sheet2!$B:$G,6,0)</f>
        <v>73</v>
      </c>
      <c r="F8" s="6">
        <f t="shared" si="0"/>
        <v>57.75</v>
      </c>
      <c r="G8" s="6"/>
    </row>
    <row r="9" s="1" customFormat="1" ht="20" customHeight="1" spans="1:7">
      <c r="A9" s="4">
        <v>7</v>
      </c>
      <c r="B9" s="7" t="s">
        <v>15</v>
      </c>
      <c r="C9" s="5" t="s">
        <v>9</v>
      </c>
      <c r="D9" s="6">
        <v>45.5</v>
      </c>
      <c r="E9" s="6">
        <f>VLOOKUP(B:B,[1]Sheet2!$B:$G,6,0)</f>
        <v>76</v>
      </c>
      <c r="F9" s="6">
        <f t="shared" si="0"/>
        <v>60.75</v>
      </c>
      <c r="G9" s="6"/>
    </row>
    <row r="10" s="1" customFormat="1" ht="20" customHeight="1" spans="1:7">
      <c r="A10" s="4">
        <v>8</v>
      </c>
      <c r="B10" s="7" t="s">
        <v>16</v>
      </c>
      <c r="C10" s="5" t="s">
        <v>9</v>
      </c>
      <c r="D10" s="6">
        <v>69</v>
      </c>
      <c r="E10" s="6">
        <f>VLOOKUP(B:B,[1]Sheet2!$B:$G,6,0)</f>
        <v>74.6</v>
      </c>
      <c r="F10" s="6">
        <f t="shared" si="0"/>
        <v>71.8</v>
      </c>
      <c r="G10" s="6"/>
    </row>
    <row r="11" s="1" customFormat="1" ht="20" customHeight="1" spans="1:7">
      <c r="A11" s="4">
        <v>9</v>
      </c>
      <c r="B11" s="7" t="s">
        <v>17</v>
      </c>
      <c r="C11" s="5" t="s">
        <v>9</v>
      </c>
      <c r="D11" s="6">
        <v>67.5</v>
      </c>
      <c r="E11" s="6">
        <f>VLOOKUP(B:B,[1]Sheet2!$B:$G,6,0)</f>
        <v>72.8</v>
      </c>
      <c r="F11" s="6">
        <f t="shared" si="0"/>
        <v>70.15</v>
      </c>
      <c r="G11" s="6"/>
    </row>
    <row r="12" s="1" customFormat="1" ht="20" customHeight="1" spans="1:7">
      <c r="A12" s="4">
        <v>10</v>
      </c>
      <c r="B12" s="7" t="s">
        <v>18</v>
      </c>
      <c r="C12" s="5" t="s">
        <v>9</v>
      </c>
      <c r="D12" s="6">
        <v>50.5</v>
      </c>
      <c r="E12" s="6">
        <f>VLOOKUP(B:B,[1]Sheet2!$B:$G,6,0)</f>
        <v>73.6</v>
      </c>
      <c r="F12" s="6">
        <f t="shared" si="0"/>
        <v>62.05</v>
      </c>
      <c r="G12" s="6"/>
    </row>
    <row r="13" s="1" customFormat="1" ht="20" customHeight="1" spans="1:7">
      <c r="A13" s="4">
        <v>11</v>
      </c>
      <c r="B13" s="7" t="s">
        <v>19</v>
      </c>
      <c r="C13" s="5" t="s">
        <v>9</v>
      </c>
      <c r="D13" s="6">
        <v>73</v>
      </c>
      <c r="E13" s="6" t="str">
        <f>VLOOKUP(B:B,[1]Sheet2!$B:$G,6,0)</f>
        <v>缺考</v>
      </c>
      <c r="F13" s="6">
        <f>D13*0.5</f>
        <v>36.5</v>
      </c>
      <c r="G13" s="6"/>
    </row>
    <row r="14" s="1" customFormat="1" ht="20" customHeight="1" spans="1:7">
      <c r="A14" s="4">
        <v>12</v>
      </c>
      <c r="B14" s="7" t="s">
        <v>20</v>
      </c>
      <c r="C14" s="5" t="s">
        <v>9</v>
      </c>
      <c r="D14" s="6">
        <v>52.5</v>
      </c>
      <c r="E14" s="6">
        <f>VLOOKUP(B:B,[1]Sheet2!$B:$G,6,0)</f>
        <v>70.8</v>
      </c>
      <c r="F14" s="6">
        <f t="shared" ref="F14:F25" si="1">D14*0.5+E14*0.5</f>
        <v>61.65</v>
      </c>
      <c r="G14" s="6"/>
    </row>
    <row r="15" s="1" customFormat="1" ht="20" customHeight="1" spans="1:7">
      <c r="A15" s="4">
        <v>13</v>
      </c>
      <c r="B15" s="7" t="s">
        <v>21</v>
      </c>
      <c r="C15" s="5" t="s">
        <v>9</v>
      </c>
      <c r="D15" s="6">
        <v>49.5</v>
      </c>
      <c r="E15" s="6">
        <f>VLOOKUP(B:B,[1]Sheet2!$B:$G,6,0)</f>
        <v>78.2</v>
      </c>
      <c r="F15" s="6">
        <f t="shared" si="1"/>
        <v>63.85</v>
      </c>
      <c r="G15" s="6"/>
    </row>
    <row r="16" s="1" customFormat="1" ht="20" customHeight="1" spans="1:7">
      <c r="A16" s="4">
        <v>14</v>
      </c>
      <c r="B16" s="7" t="s">
        <v>22</v>
      </c>
      <c r="C16" s="5" t="s">
        <v>9</v>
      </c>
      <c r="D16" s="6">
        <v>55.5</v>
      </c>
      <c r="E16" s="6">
        <f>VLOOKUP(B:B,[1]Sheet2!$B:$G,6,0)</f>
        <v>73.2</v>
      </c>
      <c r="F16" s="6">
        <f t="shared" si="1"/>
        <v>64.35</v>
      </c>
      <c r="G16" s="6"/>
    </row>
    <row r="17" s="1" customFormat="1" ht="20" customHeight="1" spans="1:7">
      <c r="A17" s="4">
        <v>15</v>
      </c>
      <c r="B17" s="7" t="s">
        <v>23</v>
      </c>
      <c r="C17" s="5" t="s">
        <v>9</v>
      </c>
      <c r="D17" s="6">
        <v>58</v>
      </c>
      <c r="E17" s="6">
        <f>VLOOKUP(B:B,[1]Sheet2!$B:$G,6,0)</f>
        <v>69.8</v>
      </c>
      <c r="F17" s="6">
        <f t="shared" si="1"/>
        <v>63.9</v>
      </c>
      <c r="G17" s="6"/>
    </row>
    <row r="18" s="1" customFormat="1" ht="20" customHeight="1" spans="1:7">
      <c r="A18" s="4">
        <v>16</v>
      </c>
      <c r="B18" s="7" t="s">
        <v>24</v>
      </c>
      <c r="C18" s="5" t="s">
        <v>9</v>
      </c>
      <c r="D18" s="6">
        <v>39.5</v>
      </c>
      <c r="E18" s="6">
        <f>VLOOKUP(B:B,[1]Sheet2!$B:$G,6,0)</f>
        <v>76.6</v>
      </c>
      <c r="F18" s="6">
        <f t="shared" si="1"/>
        <v>58.05</v>
      </c>
      <c r="G18" s="6"/>
    </row>
    <row r="19" s="1" customFormat="1" ht="20" customHeight="1" spans="1:7">
      <c r="A19" s="4">
        <v>17</v>
      </c>
      <c r="B19" s="7" t="s">
        <v>25</v>
      </c>
      <c r="C19" s="5" t="s">
        <v>9</v>
      </c>
      <c r="D19" s="6">
        <v>58</v>
      </c>
      <c r="E19" s="6">
        <f>VLOOKUP(B:B,[1]Sheet2!$B:$G,6,0)</f>
        <v>73.4</v>
      </c>
      <c r="F19" s="6">
        <f t="shared" si="1"/>
        <v>65.7</v>
      </c>
      <c r="G19" s="6"/>
    </row>
    <row r="20" s="1" customFormat="1" ht="20" customHeight="1" spans="1:7">
      <c r="A20" s="4">
        <v>18</v>
      </c>
      <c r="B20" s="7" t="s">
        <v>26</v>
      </c>
      <c r="C20" s="5" t="s">
        <v>9</v>
      </c>
      <c r="D20" s="6">
        <v>56</v>
      </c>
      <c r="E20" s="6">
        <f>VLOOKUP(B:B,[1]Sheet2!$B:$G,6,0)</f>
        <v>80.8</v>
      </c>
      <c r="F20" s="6">
        <f t="shared" si="1"/>
        <v>68.4</v>
      </c>
      <c r="G20" s="6"/>
    </row>
    <row r="21" s="1" customFormat="1" ht="20" customHeight="1" spans="1:7">
      <c r="A21" s="4">
        <v>19</v>
      </c>
      <c r="B21" s="7" t="s">
        <v>27</v>
      </c>
      <c r="C21" s="5" t="s">
        <v>9</v>
      </c>
      <c r="D21" s="6">
        <v>53</v>
      </c>
      <c r="E21" s="6">
        <f>VLOOKUP(B:B,[1]Sheet2!$B:$G,6,0)</f>
        <v>74.2</v>
      </c>
      <c r="F21" s="6">
        <f t="shared" si="1"/>
        <v>63.6</v>
      </c>
      <c r="G21" s="6"/>
    </row>
    <row r="22" s="1" customFormat="1" ht="20" customHeight="1" spans="1:7">
      <c r="A22" s="4">
        <v>20</v>
      </c>
      <c r="B22" s="7" t="s">
        <v>28</v>
      </c>
      <c r="C22" s="5" t="s">
        <v>29</v>
      </c>
      <c r="D22" s="6">
        <v>50</v>
      </c>
      <c r="E22" s="6">
        <f>VLOOKUP(B:B,[1]Sheet2!$B:$G,6,0)</f>
        <v>79</v>
      </c>
      <c r="F22" s="6">
        <f t="shared" si="1"/>
        <v>64.5</v>
      </c>
      <c r="G22" s="6"/>
    </row>
    <row r="23" s="1" customFormat="1" ht="20" customHeight="1" spans="1:7">
      <c r="A23" s="4">
        <v>21</v>
      </c>
      <c r="B23" s="7" t="s">
        <v>30</v>
      </c>
      <c r="C23" s="5" t="s">
        <v>29</v>
      </c>
      <c r="D23" s="6">
        <v>57</v>
      </c>
      <c r="E23" s="6">
        <f>VLOOKUP(B:B,[1]Sheet2!$B:$G,6,0)</f>
        <v>74.6</v>
      </c>
      <c r="F23" s="6">
        <f t="shared" si="1"/>
        <v>65.8</v>
      </c>
      <c r="G23" s="6"/>
    </row>
    <row r="24" s="1" customFormat="1" ht="20" customHeight="1" spans="1:7">
      <c r="A24" s="4">
        <v>22</v>
      </c>
      <c r="B24" s="7" t="s">
        <v>31</v>
      </c>
      <c r="C24" s="5" t="s">
        <v>29</v>
      </c>
      <c r="D24" s="6">
        <v>34</v>
      </c>
      <c r="E24" s="6">
        <f>VLOOKUP(B:B,[1]Sheet2!$B:$G,6,0)</f>
        <v>78.4</v>
      </c>
      <c r="F24" s="6">
        <f t="shared" si="1"/>
        <v>56.2</v>
      </c>
      <c r="G24" s="6"/>
    </row>
    <row r="25" s="1" customFormat="1" ht="20" customHeight="1" spans="1:7">
      <c r="A25" s="4">
        <v>23</v>
      </c>
      <c r="B25" s="7" t="s">
        <v>32</v>
      </c>
      <c r="C25" s="5" t="s">
        <v>29</v>
      </c>
      <c r="D25" s="6">
        <v>54</v>
      </c>
      <c r="E25" s="6">
        <f>VLOOKUP(B:B,[1]Sheet2!$B:$G,6,0)</f>
        <v>75.8</v>
      </c>
      <c r="F25" s="6">
        <f t="shared" si="1"/>
        <v>64.9</v>
      </c>
      <c r="G25" s="6"/>
    </row>
    <row r="26" s="1" customFormat="1" ht="20" customHeight="1" spans="1:7">
      <c r="A26" s="4">
        <v>24</v>
      </c>
      <c r="B26" s="7" t="s">
        <v>33</v>
      </c>
      <c r="C26" s="5" t="s">
        <v>29</v>
      </c>
      <c r="D26" s="6">
        <v>51</v>
      </c>
      <c r="E26" s="6" t="str">
        <f>VLOOKUP(B:B,[1]Sheet2!$B:$G,6,0)</f>
        <v>缺考</v>
      </c>
      <c r="F26" s="6">
        <f>D26*0.5</f>
        <v>25.5</v>
      </c>
      <c r="G26" s="6"/>
    </row>
    <row r="27" s="1" customFormat="1" ht="20" customHeight="1" spans="1:7">
      <c r="A27" s="4">
        <v>25</v>
      </c>
      <c r="B27" s="7" t="s">
        <v>34</v>
      </c>
      <c r="C27" s="5" t="s">
        <v>35</v>
      </c>
      <c r="D27" s="6">
        <v>57</v>
      </c>
      <c r="E27" s="6">
        <f>VLOOKUP(B:B,[1]Sheet2!$B:$G,6,0)</f>
        <v>70.8</v>
      </c>
      <c r="F27" s="6">
        <f t="shared" ref="F27:F31" si="2">D27*0.5+E27*0.5</f>
        <v>63.9</v>
      </c>
      <c r="G27" s="6"/>
    </row>
    <row r="28" s="1" customFormat="1" ht="20" customHeight="1" spans="1:7">
      <c r="A28" s="4">
        <v>26</v>
      </c>
      <c r="B28" s="7" t="s">
        <v>36</v>
      </c>
      <c r="C28" s="5" t="s">
        <v>35</v>
      </c>
      <c r="D28" s="6">
        <v>55</v>
      </c>
      <c r="E28" s="6">
        <f>VLOOKUP(B:B,[1]Sheet2!$B:$G,6,0)</f>
        <v>71.8</v>
      </c>
      <c r="F28" s="6">
        <f t="shared" si="2"/>
        <v>63.4</v>
      </c>
      <c r="G28" s="6"/>
    </row>
    <row r="29" s="1" customFormat="1" ht="20" customHeight="1" spans="1:7">
      <c r="A29" s="4">
        <v>27</v>
      </c>
      <c r="B29" s="7" t="s">
        <v>37</v>
      </c>
      <c r="C29" s="5" t="s">
        <v>35</v>
      </c>
      <c r="D29" s="6">
        <v>68.5</v>
      </c>
      <c r="E29" s="6" t="str">
        <f>VLOOKUP(B:B,[1]Sheet2!$B:$G,6,0)</f>
        <v>缺考</v>
      </c>
      <c r="F29" s="6">
        <f>D29*0.5</f>
        <v>34.25</v>
      </c>
      <c r="G29" s="6"/>
    </row>
    <row r="30" s="1" customFormat="1" ht="20" customHeight="1" spans="1:7">
      <c r="A30" s="4">
        <v>28</v>
      </c>
      <c r="B30" s="7" t="s">
        <v>38</v>
      </c>
      <c r="C30" s="5" t="s">
        <v>35</v>
      </c>
      <c r="D30" s="6">
        <v>56.5</v>
      </c>
      <c r="E30" s="6">
        <f>VLOOKUP(B:B,[1]Sheet2!$B:$G,6,0)</f>
        <v>83.4</v>
      </c>
      <c r="F30" s="6">
        <f t="shared" si="2"/>
        <v>69.95</v>
      </c>
      <c r="G30" s="6"/>
    </row>
    <row r="31" s="1" customFormat="1" ht="20" customHeight="1" spans="1:7">
      <c r="A31" s="4">
        <v>29</v>
      </c>
      <c r="B31" s="7" t="s">
        <v>39</v>
      </c>
      <c r="C31" s="5" t="s">
        <v>35</v>
      </c>
      <c r="D31" s="6">
        <v>64</v>
      </c>
      <c r="E31" s="6">
        <f>VLOOKUP(B:B,[1]Sheet2!$B:$G,6,0)</f>
        <v>75.2</v>
      </c>
      <c r="F31" s="6">
        <f t="shared" si="2"/>
        <v>69.6</v>
      </c>
      <c r="G31" s="6"/>
    </row>
    <row r="32" s="1" customFormat="1" ht="20" customHeight="1" spans="1:7">
      <c r="A32" s="4">
        <v>30</v>
      </c>
      <c r="B32" s="7" t="s">
        <v>40</v>
      </c>
      <c r="C32" s="5" t="s">
        <v>35</v>
      </c>
      <c r="D32" s="6">
        <v>62</v>
      </c>
      <c r="E32" s="6" t="str">
        <f>VLOOKUP(B:B,[1]Sheet2!$B:$G,6,0)</f>
        <v>缺考</v>
      </c>
      <c r="F32" s="6">
        <f>D32*0.5</f>
        <v>31</v>
      </c>
      <c r="G32" s="6"/>
    </row>
    <row r="33" s="1" customFormat="1" ht="20" customHeight="1" spans="1:7">
      <c r="A33" s="4">
        <v>31</v>
      </c>
      <c r="B33" s="7" t="s">
        <v>41</v>
      </c>
      <c r="C33" s="5" t="s">
        <v>35</v>
      </c>
      <c r="D33" s="6">
        <v>64</v>
      </c>
      <c r="E33" s="6">
        <f>VLOOKUP(B:B,[1]Sheet2!$B:$G,6,0)</f>
        <v>77.6</v>
      </c>
      <c r="F33" s="6">
        <f t="shared" ref="F33:F42" si="3">D33*0.5+E33*0.5</f>
        <v>70.8</v>
      </c>
      <c r="G33" s="6"/>
    </row>
    <row r="34" s="1" customFormat="1" ht="20" customHeight="1" spans="1:7">
      <c r="A34" s="4">
        <v>32</v>
      </c>
      <c r="B34" s="7" t="s">
        <v>42</v>
      </c>
      <c r="C34" s="5" t="s">
        <v>35</v>
      </c>
      <c r="D34" s="6">
        <v>59</v>
      </c>
      <c r="E34" s="6">
        <f>VLOOKUP(B:B,[1]Sheet2!$B:$G,6,0)</f>
        <v>72.8</v>
      </c>
      <c r="F34" s="6">
        <f t="shared" si="3"/>
        <v>65.9</v>
      </c>
      <c r="G34" s="6"/>
    </row>
    <row r="35" s="1" customFormat="1" ht="20" customHeight="1" spans="1:7">
      <c r="A35" s="4">
        <v>33</v>
      </c>
      <c r="B35" s="7" t="s">
        <v>43</v>
      </c>
      <c r="C35" s="5" t="s">
        <v>35</v>
      </c>
      <c r="D35" s="6">
        <v>57</v>
      </c>
      <c r="E35" s="6">
        <f>VLOOKUP(B:B,[1]Sheet2!$B:$G,6,0)</f>
        <v>71.6</v>
      </c>
      <c r="F35" s="6">
        <f t="shared" si="3"/>
        <v>64.3</v>
      </c>
      <c r="G35" s="6"/>
    </row>
    <row r="36" s="1" customFormat="1" ht="20" customHeight="1" spans="1:7">
      <c r="A36" s="4">
        <v>34</v>
      </c>
      <c r="B36" s="7" t="s">
        <v>44</v>
      </c>
      <c r="C36" s="5" t="s">
        <v>35</v>
      </c>
      <c r="D36" s="6">
        <v>60</v>
      </c>
      <c r="E36" s="6">
        <f>VLOOKUP(B:B,[1]Sheet2!$B:$G,6,0)</f>
        <v>71.6</v>
      </c>
      <c r="F36" s="6">
        <f t="shared" si="3"/>
        <v>65.8</v>
      </c>
      <c r="G36" s="6"/>
    </row>
    <row r="37" s="1" customFormat="1" ht="20" customHeight="1" spans="1:7">
      <c r="A37" s="4">
        <v>35</v>
      </c>
      <c r="B37" s="7" t="s">
        <v>45</v>
      </c>
      <c r="C37" s="5" t="s">
        <v>35</v>
      </c>
      <c r="D37" s="6">
        <v>60</v>
      </c>
      <c r="E37" s="6">
        <f>VLOOKUP(B:B,[1]Sheet2!$B:$G,6,0)</f>
        <v>76</v>
      </c>
      <c r="F37" s="6">
        <f t="shared" si="3"/>
        <v>68</v>
      </c>
      <c r="G37" s="6"/>
    </row>
    <row r="38" s="1" customFormat="1" ht="20" customHeight="1" spans="1:7">
      <c r="A38" s="4">
        <v>36</v>
      </c>
      <c r="B38" s="7" t="s">
        <v>46</v>
      </c>
      <c r="C38" s="5" t="s">
        <v>35</v>
      </c>
      <c r="D38" s="6">
        <v>59</v>
      </c>
      <c r="E38" s="6">
        <f>VLOOKUP(B:B,[1]Sheet2!$B:$G,6,0)</f>
        <v>72.6</v>
      </c>
      <c r="F38" s="6">
        <f t="shared" si="3"/>
        <v>65.8</v>
      </c>
      <c r="G38" s="6"/>
    </row>
    <row r="39" s="1" customFormat="1" ht="20" customHeight="1" spans="1:7">
      <c r="A39" s="4">
        <v>37</v>
      </c>
      <c r="B39" s="7" t="s">
        <v>47</v>
      </c>
      <c r="C39" s="5" t="s">
        <v>48</v>
      </c>
      <c r="D39" s="6">
        <v>60</v>
      </c>
      <c r="E39" s="6">
        <f>VLOOKUP(B:B,[1]Sheet2!$B:$G,6,0)</f>
        <v>71.8</v>
      </c>
      <c r="F39" s="6">
        <f t="shared" si="3"/>
        <v>65.9</v>
      </c>
      <c r="G39" s="6"/>
    </row>
    <row r="40" s="1" customFormat="1" ht="20" customHeight="1" spans="1:7">
      <c r="A40" s="4">
        <v>38</v>
      </c>
      <c r="B40" s="7" t="s">
        <v>49</v>
      </c>
      <c r="C40" s="5" t="s">
        <v>48</v>
      </c>
      <c r="D40" s="6">
        <v>63</v>
      </c>
      <c r="E40" s="6">
        <f>VLOOKUP(B:B,[1]Sheet2!$B:$G,6,0)</f>
        <v>73.6</v>
      </c>
      <c r="F40" s="6">
        <f t="shared" si="3"/>
        <v>68.3</v>
      </c>
      <c r="G40" s="6"/>
    </row>
    <row r="41" s="1" customFormat="1" ht="20" customHeight="1" spans="1:7">
      <c r="A41" s="4">
        <v>39</v>
      </c>
      <c r="B41" s="7" t="s">
        <v>50</v>
      </c>
      <c r="C41" s="5" t="s">
        <v>48</v>
      </c>
      <c r="D41" s="6">
        <v>70</v>
      </c>
      <c r="E41" s="6">
        <f>VLOOKUP(B:B,[1]Sheet2!$B:$G,6,0)</f>
        <v>73.8</v>
      </c>
      <c r="F41" s="6">
        <f t="shared" si="3"/>
        <v>71.9</v>
      </c>
      <c r="G41" s="6"/>
    </row>
    <row r="42" s="1" customFormat="1" ht="20" customHeight="1" spans="1:7">
      <c r="A42" s="4">
        <v>40</v>
      </c>
      <c r="B42" s="7" t="s">
        <v>51</v>
      </c>
      <c r="C42" s="5" t="s">
        <v>48</v>
      </c>
      <c r="D42" s="6">
        <v>58</v>
      </c>
      <c r="E42" s="6">
        <f>VLOOKUP(B:B,[1]Sheet2!$B:$G,6,0)</f>
        <v>70.2</v>
      </c>
      <c r="F42" s="6">
        <f t="shared" si="3"/>
        <v>64.1</v>
      </c>
      <c r="G42" s="6"/>
    </row>
    <row r="43" s="1" customFormat="1" ht="20" customHeight="1" spans="1:7">
      <c r="A43" s="4">
        <v>41</v>
      </c>
      <c r="B43" s="7" t="s">
        <v>52</v>
      </c>
      <c r="C43" s="5" t="s">
        <v>53</v>
      </c>
      <c r="D43" s="6">
        <v>66</v>
      </c>
      <c r="E43" s="6" t="str">
        <f>VLOOKUP(B:B,[1]Sheet2!$B:$G,6,0)</f>
        <v>缺考</v>
      </c>
      <c r="F43" s="6">
        <f>D43*0.5</f>
        <v>33</v>
      </c>
      <c r="G43" s="6"/>
    </row>
    <row r="44" s="1" customFormat="1" ht="20" customHeight="1" spans="1:7">
      <c r="A44" s="4">
        <v>42</v>
      </c>
      <c r="B44" s="7" t="s">
        <v>54</v>
      </c>
      <c r="C44" s="5" t="s">
        <v>53</v>
      </c>
      <c r="D44" s="6">
        <v>68.5</v>
      </c>
      <c r="E44" s="6">
        <f>VLOOKUP(B:B,[1]Sheet2!$B:$G,6,0)</f>
        <v>75.6</v>
      </c>
      <c r="F44" s="6">
        <f t="shared" ref="F44:F52" si="4">D44*0.5+E44*0.5</f>
        <v>72.05</v>
      </c>
      <c r="G44" s="6"/>
    </row>
    <row r="45" s="1" customFormat="1" ht="20" customHeight="1" spans="1:7">
      <c r="A45" s="4">
        <v>43</v>
      </c>
      <c r="B45" s="7" t="s">
        <v>55</v>
      </c>
      <c r="C45" s="5" t="s">
        <v>53</v>
      </c>
      <c r="D45" s="6">
        <v>72.5</v>
      </c>
      <c r="E45" s="6">
        <f>VLOOKUP(B:B,[1]Sheet2!$B:$G,6,0)</f>
        <v>76.2</v>
      </c>
      <c r="F45" s="6">
        <f t="shared" si="4"/>
        <v>74.35</v>
      </c>
      <c r="G45" s="6"/>
    </row>
    <row r="46" s="1" customFormat="1" ht="20" customHeight="1" spans="1:7">
      <c r="A46" s="4">
        <v>44</v>
      </c>
      <c r="B46" s="7" t="s">
        <v>56</v>
      </c>
      <c r="C46" s="5" t="s">
        <v>57</v>
      </c>
      <c r="D46" s="6">
        <v>78</v>
      </c>
      <c r="E46" s="6">
        <f>VLOOKUP(B:B,[1]Sheet2!$B:$G,6,0)</f>
        <v>73.6</v>
      </c>
      <c r="F46" s="6">
        <f t="shared" si="4"/>
        <v>75.8</v>
      </c>
      <c r="G46" s="6"/>
    </row>
    <row r="47" s="1" customFormat="1" ht="20" customHeight="1" spans="1:7">
      <c r="A47" s="4">
        <v>45</v>
      </c>
      <c r="B47" s="7" t="s">
        <v>58</v>
      </c>
      <c r="C47" s="5" t="s">
        <v>57</v>
      </c>
      <c r="D47" s="6">
        <v>64.5</v>
      </c>
      <c r="E47" s="6">
        <f>VLOOKUP(B:B,[1]Sheet2!$B:$G,6,0)</f>
        <v>73.4</v>
      </c>
      <c r="F47" s="6">
        <f t="shared" si="4"/>
        <v>68.95</v>
      </c>
      <c r="G47" s="6"/>
    </row>
    <row r="48" s="1" customFormat="1" ht="20" customHeight="1" spans="1:7">
      <c r="A48" s="4">
        <v>46</v>
      </c>
      <c r="B48" s="7" t="s">
        <v>59</v>
      </c>
      <c r="C48" s="5" t="s">
        <v>57</v>
      </c>
      <c r="D48" s="6">
        <v>74.5</v>
      </c>
      <c r="E48" s="6">
        <f>VLOOKUP(B:B,[1]Sheet2!$B:$G,6,0)</f>
        <v>73.4</v>
      </c>
      <c r="F48" s="6">
        <f t="shared" si="4"/>
        <v>73.95</v>
      </c>
      <c r="G48" s="6"/>
    </row>
    <row r="49" s="1" customFormat="1" ht="20" customHeight="1" spans="1:7">
      <c r="A49" s="4">
        <v>47</v>
      </c>
      <c r="B49" s="7" t="s">
        <v>60</v>
      </c>
      <c r="C49" s="5" t="s">
        <v>61</v>
      </c>
      <c r="D49" s="6">
        <v>74.5</v>
      </c>
      <c r="E49" s="6">
        <f>VLOOKUP(B:B,[1]Sheet2!$B:$G,6,0)</f>
        <v>72.4</v>
      </c>
      <c r="F49" s="6">
        <f t="shared" si="4"/>
        <v>73.45</v>
      </c>
      <c r="G49" s="6"/>
    </row>
    <row r="50" s="1" customFormat="1" ht="20" customHeight="1" spans="1:7">
      <c r="A50" s="4">
        <v>48</v>
      </c>
      <c r="B50" s="7" t="s">
        <v>62</v>
      </c>
      <c r="C50" s="5" t="s">
        <v>61</v>
      </c>
      <c r="D50" s="6">
        <v>76.5</v>
      </c>
      <c r="E50" s="6">
        <f>VLOOKUP(B:B,[1]Sheet2!$B:$G,6,0)</f>
        <v>78</v>
      </c>
      <c r="F50" s="6">
        <f t="shared" si="4"/>
        <v>77.25</v>
      </c>
      <c r="G50" s="6"/>
    </row>
    <row r="51" s="1" customFormat="1" ht="20" customHeight="1" spans="1:7">
      <c r="A51" s="4">
        <v>49</v>
      </c>
      <c r="B51" s="7" t="s">
        <v>63</v>
      </c>
      <c r="C51" s="5" t="s">
        <v>61</v>
      </c>
      <c r="D51" s="6">
        <v>76.5</v>
      </c>
      <c r="E51" s="6">
        <f>VLOOKUP(B:B,[1]Sheet2!$B:$G,6,0)</f>
        <v>76</v>
      </c>
      <c r="F51" s="6">
        <f t="shared" si="4"/>
        <v>76.25</v>
      </c>
      <c r="G51" s="6"/>
    </row>
    <row r="52" s="1" customFormat="1" ht="20" customHeight="1" spans="1:7">
      <c r="A52" s="4">
        <v>50</v>
      </c>
      <c r="B52" s="7" t="s">
        <v>64</v>
      </c>
      <c r="C52" s="5" t="s">
        <v>65</v>
      </c>
      <c r="D52" s="6">
        <v>55.5</v>
      </c>
      <c r="E52" s="6">
        <f>VLOOKUP(B:B,[1]Sheet2!$B:$G,6,0)</f>
        <v>80.2</v>
      </c>
      <c r="F52" s="6">
        <f t="shared" si="4"/>
        <v>67.85</v>
      </c>
      <c r="G52" s="6"/>
    </row>
    <row r="53" s="1" customFormat="1" ht="20" customHeight="1" spans="1:7">
      <c r="A53" s="4">
        <v>51</v>
      </c>
      <c r="B53" s="7" t="s">
        <v>66</v>
      </c>
      <c r="C53" s="5" t="s">
        <v>65</v>
      </c>
      <c r="D53" s="6">
        <v>46.5</v>
      </c>
      <c r="E53" s="6" t="str">
        <f>VLOOKUP(B:B,[1]Sheet2!$B:$G,6,0)</f>
        <v>缺考</v>
      </c>
      <c r="F53" s="6">
        <f>D53*0.5</f>
        <v>23.25</v>
      </c>
      <c r="G53" s="6"/>
    </row>
    <row r="54" s="1" customFormat="1" ht="20" customHeight="1" spans="1:7">
      <c r="A54" s="4">
        <v>52</v>
      </c>
      <c r="B54" s="7" t="s">
        <v>67</v>
      </c>
      <c r="C54" s="5" t="s">
        <v>65</v>
      </c>
      <c r="D54" s="6">
        <v>55.5</v>
      </c>
      <c r="E54" s="6">
        <f>VLOOKUP(B:B,[1]Sheet2!$B:$G,6,0)</f>
        <v>70.6</v>
      </c>
      <c r="F54" s="6">
        <f t="shared" ref="F54:F57" si="5">D54*0.5+E54*0.5</f>
        <v>63.05</v>
      </c>
      <c r="G54" s="6"/>
    </row>
    <row r="55" s="1" customFormat="1" ht="20" customHeight="1" spans="1:7">
      <c r="A55" s="4">
        <v>53</v>
      </c>
      <c r="B55" s="7" t="s">
        <v>68</v>
      </c>
      <c r="C55" s="5" t="s">
        <v>69</v>
      </c>
      <c r="D55" s="6">
        <v>67</v>
      </c>
      <c r="E55" s="6">
        <f>VLOOKUP(B:B,[1]Sheet2!$B:$G,6,0)</f>
        <v>79</v>
      </c>
      <c r="F55" s="6">
        <f t="shared" si="5"/>
        <v>73</v>
      </c>
      <c r="G55" s="6"/>
    </row>
    <row r="56" s="1" customFormat="1" ht="20" customHeight="1" spans="1:7">
      <c r="A56" s="4">
        <v>54</v>
      </c>
      <c r="B56" s="7" t="s">
        <v>70</v>
      </c>
      <c r="C56" s="5" t="s">
        <v>69</v>
      </c>
      <c r="D56" s="6">
        <v>37</v>
      </c>
      <c r="E56" s="6">
        <f>VLOOKUP(B:B,[1]Sheet2!$B:$G,6,0)</f>
        <v>74.8</v>
      </c>
      <c r="F56" s="6">
        <f t="shared" si="5"/>
        <v>55.9</v>
      </c>
      <c r="G56" s="6"/>
    </row>
    <row r="57" s="1" customFormat="1" ht="20" customHeight="1" spans="1:7">
      <c r="A57" s="4">
        <v>55</v>
      </c>
      <c r="B57" s="7" t="s">
        <v>71</v>
      </c>
      <c r="C57" s="5" t="s">
        <v>69</v>
      </c>
      <c r="D57" s="6">
        <v>49</v>
      </c>
      <c r="E57" s="6">
        <f>VLOOKUP(B:B,[1]Sheet2!$B:$G,6,0)</f>
        <v>73.4</v>
      </c>
      <c r="F57" s="6">
        <f t="shared" si="5"/>
        <v>61.2</v>
      </c>
      <c r="G57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合成成绩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苏州思创家具</cp:lastModifiedBy>
  <dcterms:created xsi:type="dcterms:W3CDTF">2024-07-18T00:13:00Z</dcterms:created>
  <dcterms:modified xsi:type="dcterms:W3CDTF">2024-07-18T06:59:26Z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3918FE638D20485283844E1A8510CF5D_11</vt:lpwstr>
  </property>
  <property fmtid="{D5CDD505-2E9C-101B-9397-08002B2CF9AE}" pid="3" name="KSOProductBuildVer">
    <vt:lpwstr>2052-12.1.0.17147</vt:lpwstr>
  </property>
</Properties>
</file>